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67" i="1"/>
  <c r="H57" i="1"/>
  <c r="H58" i="1"/>
  <c r="H18" i="1"/>
  <c r="H28" i="1"/>
  <c r="H22" i="1"/>
  <c r="H17" i="1" l="1"/>
  <c r="H31" i="1" l="1"/>
  <c r="H15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<sst xmlns="http://schemas.openxmlformats.org/spreadsheetml/2006/main" count="75" uniqueCount="47">
  <si>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</si>
  <si>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</si>
  <si>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</si>
  <si>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</si>
  <si>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</si>
  <si>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</si>
  <si>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</si>
  <si>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</si>
  <si>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</si>
  <si>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</si>
  <si>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</si>
  <si>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</si>
  <si>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</si>
  <si>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</si>
  <si>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</si>
  <si>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</si>
  <si>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</si>
  <si>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</si>
  <si>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</si>
  <si>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</si>
  <si>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</si>
  <si>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</si>
  <si>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</si>
  <si>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</si>
  <si>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</si>
  <si>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</si>
  <si>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</si>
  <si>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</si>
  <si>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</si>
  <si>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SANITETSKI MATERIJAL</t>
  </si>
  <si>
    <t>Dana: 07.12.2022</t>
  </si>
  <si>
    <t>Primljena i neutrošena participacija od 07.12.2022</t>
  </si>
  <si>
    <t xml:space="preserve">Dana 07.12.2022.godine Dom zdravlja Požarevac je izvršio plaćanje prema dobavljačima:  </t>
  </si>
  <si>
    <t xml:space="preserve">NIS </t>
  </si>
  <si>
    <t>JP EPS TE-KO Kostolac</t>
  </si>
  <si>
    <t>Toplifikacija</t>
  </si>
  <si>
    <t>Lavija</t>
  </si>
  <si>
    <t>Medicom</t>
  </si>
  <si>
    <t>9004776221</t>
  </si>
  <si>
    <t>TEKO39193/1/2022/501</t>
  </si>
  <si>
    <t>OG2/2022-4560</t>
  </si>
  <si>
    <t>OG2/2022-4561</t>
  </si>
  <si>
    <t>1448/2022</t>
  </si>
  <si>
    <t>1447/2022</t>
  </si>
  <si>
    <t>1446/2022</t>
  </si>
  <si>
    <t>00/220401283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</si>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</sst>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9" fillId="0" borderId="1" xfId="1" applyFont="1" applyBorder="1"/>
    <xf numFmtId="49" fontId="9" fillId="0" borderId="1" xfId="1" applyNumberFormat="1" applyFont="1" applyFill="1" applyBorder="1"/>
    <xf numFmtId="4" fontId="6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Border="1"/>
    <xf numFmtId="4" fontId="11" fillId="0" borderId="1" xfId="0" applyNumberFormat="1" applyFont="1" applyFill="1" applyBorder="1" applyAlignment="1">
      <alignment wrapText="1"/>
    </xf>
    <xf numFmtId="49" fontId="10" fillId="0" borderId="1" xfId="1" applyNumberFormat="1" applyFont="1" applyFill="1" applyBorder="1"/>
    <xf numFmtId="4" fontId="10" fillId="0" borderId="1" xfId="1" applyNumberFormat="1" applyFont="1" applyBorder="1" applyAlignment="1">
      <alignment horizontal="center" wrapText="1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abSelected="1" topLeftCell="B55" zoomScaleNormal="100" workbookViewId="0">
      <selection activeCell="D73" sqref="D7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10"/>
      <c r="J7" s="10"/>
    </row>
    <row r="8" spans="2:15" x14ac:dyDescent="0.25">
      <c r="B8" s="40" t="s">
        <v>30</v>
      </c>
      <c r="C8" s="40"/>
      <c r="D8" s="40"/>
      <c r="E8" s="40"/>
      <c r="F8" s="40"/>
      <c r="G8" s="40"/>
      <c r="H8" s="40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5" t="s">
        <v>4</v>
      </c>
      <c r="C11" s="46"/>
      <c r="D11" s="46"/>
      <c r="E11" s="46"/>
      <c r="F11" s="47"/>
      <c r="G11" s="1" t="s">
        <v>5</v>
      </c>
      <c r="H11" s="1" t="s">
        <v>6</v>
      </c>
      <c r="I11" s="10"/>
      <c r="J11" s="10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8">
        <v>44902</v>
      </c>
      <c r="H12" s="14">
        <v>3298132.9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2" t="s">
        <v>8</v>
      </c>
      <c r="C13" s="42"/>
      <c r="D13" s="42"/>
      <c r="E13" s="42"/>
      <c r="F13" s="42"/>
      <c r="G13" s="19">
        <v>44902</v>
      </c>
      <c r="H13" s="2">
        <f>H14+H29-H37-H50</f>
        <v>3293599.9900000007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44" t="s">
        <v>9</v>
      </c>
      <c r="C14" s="44"/>
      <c r="D14" s="44"/>
      <c r="E14" s="44"/>
      <c r="F14" s="44"/>
      <c r="G14" s="20">
        <v>44902</v>
      </c>
      <c r="H14" s="3">
        <f>SUM(H15:H28)</f>
        <v>11165827.680000002</v>
      </c>
      <c r="I14" s="12"/>
      <c r="J14" s="10"/>
      <c r="K14" s="26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f>27640093.93+390274.03-27640093.93</f>
        <v>390274.03000000119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3" x14ac:dyDescent="0.25">
      <c r="B17" s="32" t="s">
        <v>12</v>
      </c>
      <c r="C17" s="33"/>
      <c r="D17" s="33"/>
      <c r="E17" s="33"/>
      <c r="F17" s="34"/>
      <c r="G17" s="21"/>
      <c r="H17" s="11">
        <f>5740591.51-5691182.57+4974158.26</f>
        <v>5023567.1999999993</v>
      </c>
      <c r="I17" s="10"/>
      <c r="J17" s="10"/>
      <c r="K17" s="7"/>
    </row>
    <row r="18" spans="2:13" x14ac:dyDescent="0.25">
      <c r="B18" s="32" t="s">
        <v>13</v>
      </c>
      <c r="C18" s="33"/>
      <c r="D18" s="33"/>
      <c r="E18" s="33"/>
      <c r="F18" s="34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</f>
        <v>3289951.81</v>
      </c>
      <c r="I18" s="10"/>
      <c r="J18" s="10"/>
      <c r="K18" s="7"/>
      <c r="L18" s="7"/>
    </row>
    <row r="19" spans="2:13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3" x14ac:dyDescent="0.25">
      <c r="B20" s="32" t="s">
        <v>15</v>
      </c>
      <c r="C20" s="33"/>
      <c r="D20" s="33"/>
      <c r="E20" s="33"/>
      <c r="F20" s="34"/>
      <c r="G20" s="21"/>
      <c r="H20" s="9">
        <v>0</v>
      </c>
      <c r="I20" s="10"/>
      <c r="J20" s="10"/>
    </row>
    <row r="21" spans="2:13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3" x14ac:dyDescent="0.25">
      <c r="B22" s="32" t="s">
        <v>17</v>
      </c>
      <c r="C22" s="33"/>
      <c r="D22" s="33"/>
      <c r="E22" s="33"/>
      <c r="F22" s="34"/>
      <c r="G22" s="21"/>
      <c r="H22" s="25">
        <f>459400.8+2408.4-157030.8+102792-269610</f>
        <v>137960.40000000002</v>
      </c>
      <c r="I22" s="10"/>
      <c r="J22" s="10"/>
    </row>
    <row r="23" spans="2:13" x14ac:dyDescent="0.25">
      <c r="B23" s="32" t="s">
        <v>18</v>
      </c>
      <c r="C23" s="33"/>
      <c r="D23" s="33"/>
      <c r="E23" s="33"/>
      <c r="F23" s="34"/>
      <c r="G23" s="21"/>
      <c r="H23" s="9">
        <v>1107032.28</v>
      </c>
      <c r="I23" s="10"/>
      <c r="J23" s="10"/>
    </row>
    <row r="24" spans="2:13" x14ac:dyDescent="0.25">
      <c r="B24" s="32" t="s">
        <v>19</v>
      </c>
      <c r="C24" s="33"/>
      <c r="D24" s="33"/>
      <c r="E24" s="33"/>
      <c r="F24" s="34"/>
      <c r="G24" s="21"/>
      <c r="H24" s="9">
        <v>1184208.33</v>
      </c>
      <c r="I24" s="10"/>
      <c r="J24" s="10"/>
      <c r="K24" s="10"/>
      <c r="L24" s="7"/>
    </row>
    <row r="25" spans="2:13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3" x14ac:dyDescent="0.25">
      <c r="B26" s="32" t="s">
        <v>21</v>
      </c>
      <c r="C26" s="33"/>
      <c r="D26" s="33"/>
      <c r="E26" s="33"/>
      <c r="F26" s="34"/>
      <c r="G26" s="21"/>
      <c r="H26" s="9">
        <v>0</v>
      </c>
      <c r="I26" s="10"/>
      <c r="J26" s="10"/>
      <c r="K26" s="7"/>
    </row>
    <row r="27" spans="2:13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3" x14ac:dyDescent="0.25">
      <c r="B28" s="32" t="s">
        <v>31</v>
      </c>
      <c r="C28" s="33"/>
      <c r="D28" s="33"/>
      <c r="E28" s="33"/>
      <c r="F28" s="34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</f>
        <v>32833.630000000048</v>
      </c>
      <c r="I28" s="10"/>
      <c r="J28" s="10"/>
      <c r="K28" s="7"/>
      <c r="L28" s="7"/>
    </row>
    <row r="29" spans="2:13" x14ac:dyDescent="0.25">
      <c r="B29" s="35" t="s">
        <v>23</v>
      </c>
      <c r="C29" s="36"/>
      <c r="D29" s="36"/>
      <c r="E29" s="36"/>
      <c r="F29" s="37"/>
      <c r="G29" s="20">
        <v>44902</v>
      </c>
      <c r="H29" s="3">
        <f>H30+H31+H32+H33+H35+H36+H34</f>
        <v>541978.0399999998</v>
      </c>
      <c r="I29" s="10"/>
      <c r="J29" s="10"/>
      <c r="K29" s="7"/>
    </row>
    <row r="30" spans="2:13" x14ac:dyDescent="0.25">
      <c r="B30" s="32" t="s">
        <v>10</v>
      </c>
      <c r="C30" s="33"/>
      <c r="D30" s="33"/>
      <c r="E30" s="33"/>
      <c r="F30" s="34"/>
      <c r="G30" s="22"/>
      <c r="H30" s="11">
        <v>0</v>
      </c>
      <c r="I30" s="10"/>
      <c r="J30" s="10"/>
      <c r="K30" s="7"/>
    </row>
    <row r="31" spans="2:13" x14ac:dyDescent="0.25">
      <c r="B31" s="32" t="s">
        <v>13</v>
      </c>
      <c r="C31" s="33"/>
      <c r="D31" s="33"/>
      <c r="E31" s="33"/>
      <c r="F31" s="34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</f>
        <v>473924.70999999985</v>
      </c>
      <c r="I31" s="15"/>
      <c r="J31" s="10"/>
      <c r="K31" s="7"/>
    </row>
    <row r="32" spans="2:13" x14ac:dyDescent="0.25">
      <c r="B32" s="32" t="s">
        <v>19</v>
      </c>
      <c r="C32" s="33"/>
      <c r="D32" s="33"/>
      <c r="E32" s="33"/>
      <c r="F32" s="34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32" t="s">
        <v>21</v>
      </c>
      <c r="C33" s="33"/>
      <c r="D33" s="33"/>
      <c r="E33" s="33"/>
      <c r="F33" s="34"/>
      <c r="G33" s="22"/>
      <c r="H33" s="9">
        <v>0</v>
      </c>
      <c r="I33" s="10"/>
      <c r="J33" s="10"/>
    </row>
    <row r="34" spans="2:12" x14ac:dyDescent="0.25">
      <c r="B34" s="32" t="s">
        <v>11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2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2" x14ac:dyDescent="0.25">
      <c r="B36" s="32" t="s">
        <v>31</v>
      </c>
      <c r="C36" s="33"/>
      <c r="D36" s="33"/>
      <c r="E36" s="33"/>
      <c r="F36" s="34"/>
      <c r="G36" s="22"/>
      <c r="H36" s="9">
        <v>13970</v>
      </c>
      <c r="I36" s="10"/>
      <c r="J36" s="10"/>
    </row>
    <row r="37" spans="2:12" x14ac:dyDescent="0.25">
      <c r="B37" s="51" t="s">
        <v>24</v>
      </c>
      <c r="C37" s="52"/>
      <c r="D37" s="52"/>
      <c r="E37" s="52"/>
      <c r="F37" s="53"/>
      <c r="G37" s="23">
        <v>44902</v>
      </c>
      <c r="H37" s="4">
        <f>SUM(H38:H49)</f>
        <v>8243559.3700000001</v>
      </c>
      <c r="I37" s="10"/>
      <c r="J37" s="10"/>
    </row>
    <row r="38" spans="2:12" x14ac:dyDescent="0.25">
      <c r="B38" s="32" t="s">
        <v>10</v>
      </c>
      <c r="C38" s="33"/>
      <c r="D38" s="33"/>
      <c r="E38" s="33"/>
      <c r="F38" s="34"/>
      <c r="G38" s="21"/>
      <c r="H38" s="11">
        <v>390274.03</v>
      </c>
      <c r="I38" s="10"/>
      <c r="J38" s="10"/>
    </row>
    <row r="39" spans="2:12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2" x14ac:dyDescent="0.25">
      <c r="B40" s="32" t="s">
        <v>12</v>
      </c>
      <c r="C40" s="33"/>
      <c r="D40" s="33"/>
      <c r="E40" s="33"/>
      <c r="F40" s="34"/>
      <c r="G40" s="21"/>
      <c r="H40" s="11">
        <v>4974158.26</v>
      </c>
      <c r="I40" s="10"/>
      <c r="J40" s="10"/>
    </row>
    <row r="41" spans="2:12" x14ac:dyDescent="0.25">
      <c r="B41" s="32" t="s">
        <v>13</v>
      </c>
      <c r="C41" s="33"/>
      <c r="D41" s="33"/>
      <c r="E41" s="33"/>
      <c r="F41" s="34"/>
      <c r="G41" s="21"/>
      <c r="H41" s="11">
        <v>1636542.8</v>
      </c>
      <c r="I41" s="10"/>
      <c r="J41" s="10"/>
      <c r="L41" s="7"/>
    </row>
    <row r="42" spans="2:12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2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2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2" x14ac:dyDescent="0.25">
      <c r="B45" s="32" t="s">
        <v>17</v>
      </c>
      <c r="C45" s="33"/>
      <c r="D45" s="33"/>
      <c r="E45" s="33"/>
      <c r="F45" s="34"/>
      <c r="G45" s="21"/>
      <c r="H45" s="9">
        <v>135552</v>
      </c>
      <c r="I45" s="10"/>
      <c r="J45" s="10"/>
    </row>
    <row r="46" spans="2:12" x14ac:dyDescent="0.25">
      <c r="B46" s="32" t="s">
        <v>18</v>
      </c>
      <c r="C46" s="33"/>
      <c r="D46" s="33"/>
      <c r="E46" s="33"/>
      <c r="F46" s="34"/>
      <c r="G46" s="21"/>
      <c r="H46" s="9">
        <v>1107032.28</v>
      </c>
      <c r="I46" s="10"/>
      <c r="J46" s="10"/>
    </row>
    <row r="47" spans="2:12" x14ac:dyDescent="0.25">
      <c r="B47" s="32" t="s">
        <v>19</v>
      </c>
      <c r="C47" s="33"/>
      <c r="D47" s="33"/>
      <c r="E47" s="33"/>
      <c r="F47" s="34"/>
      <c r="G47" s="21"/>
      <c r="H47" s="9">
        <v>0</v>
      </c>
      <c r="I47" s="10"/>
      <c r="J47" s="10"/>
    </row>
    <row r="48" spans="2:12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51" t="s">
        <v>25</v>
      </c>
      <c r="C50" s="52"/>
      <c r="D50" s="52"/>
      <c r="E50" s="52"/>
      <c r="F50" s="53"/>
      <c r="G50" s="23">
        <v>44902</v>
      </c>
      <c r="H50" s="4">
        <f>SUM(H51:H56)</f>
        <v>170646.36</v>
      </c>
      <c r="I50" s="10"/>
      <c r="J50" s="10"/>
    </row>
    <row r="51" spans="2:12" x14ac:dyDescent="0.25">
      <c r="B51" s="32" t="s">
        <v>10</v>
      </c>
      <c r="C51" s="33"/>
      <c r="D51" s="33"/>
      <c r="E51" s="33"/>
      <c r="F51" s="34"/>
      <c r="G51" s="22"/>
      <c r="H51" s="11">
        <v>0</v>
      </c>
      <c r="I51" s="10"/>
      <c r="J51" s="10"/>
    </row>
    <row r="52" spans="2:12" x14ac:dyDescent="0.25">
      <c r="B52" s="32" t="s">
        <v>13</v>
      </c>
      <c r="C52" s="33"/>
      <c r="D52" s="33"/>
      <c r="E52" s="33"/>
      <c r="F52" s="34"/>
      <c r="G52" s="22"/>
      <c r="H52" s="11">
        <v>170646.36</v>
      </c>
      <c r="I52" s="10"/>
      <c r="J52" s="10"/>
    </row>
    <row r="53" spans="2:12" x14ac:dyDescent="0.25">
      <c r="B53" s="32" t="s">
        <v>19</v>
      </c>
      <c r="C53" s="33"/>
      <c r="D53" s="33"/>
      <c r="E53" s="33"/>
      <c r="F53" s="34"/>
      <c r="G53" s="22"/>
      <c r="H53" s="9">
        <v>0</v>
      </c>
      <c r="I53" s="10"/>
      <c r="J53" s="10"/>
    </row>
    <row r="54" spans="2:12" x14ac:dyDescent="0.25">
      <c r="B54" s="32" t="s">
        <v>21</v>
      </c>
      <c r="C54" s="33"/>
      <c r="D54" s="33"/>
      <c r="E54" s="33"/>
      <c r="F54" s="34"/>
      <c r="G54" s="22"/>
      <c r="H54" s="2">
        <v>0</v>
      </c>
      <c r="I54" s="10"/>
      <c r="J54" s="10"/>
      <c r="K54" s="7"/>
    </row>
    <row r="55" spans="2:12" x14ac:dyDescent="0.25">
      <c r="B55" s="32" t="s">
        <v>11</v>
      </c>
      <c r="C55" s="33"/>
      <c r="D55" s="33"/>
      <c r="E55" s="33"/>
      <c r="F55" s="34"/>
      <c r="G55" s="22"/>
      <c r="H55" s="2">
        <v>0</v>
      </c>
      <c r="I55" s="10"/>
      <c r="J55" s="10"/>
    </row>
    <row r="56" spans="2:12" x14ac:dyDescent="0.25">
      <c r="B56" s="32" t="s">
        <v>22</v>
      </c>
      <c r="C56" s="33"/>
      <c r="D56" s="33"/>
      <c r="E56" s="33"/>
      <c r="F56" s="34"/>
      <c r="G56" s="22"/>
      <c r="H56" s="2">
        <v>0</v>
      </c>
      <c r="I56" s="10"/>
      <c r="J56" s="10"/>
    </row>
    <row r="57" spans="2:12" x14ac:dyDescent="0.25">
      <c r="B57" s="54" t="s">
        <v>26</v>
      </c>
      <c r="C57" s="55"/>
      <c r="D57" s="55"/>
      <c r="E57" s="55"/>
      <c r="F57" s="56"/>
      <c r="G57" s="24">
        <v>44902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</f>
        <v>15709.94999999886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f>5748.47+5428.57</f>
        <v>11177.04</v>
      </c>
      <c r="I58" s="10"/>
      <c r="J58" s="10"/>
    </row>
    <row r="59" spans="2:12" x14ac:dyDescent="0.25">
      <c r="B59" s="48" t="s">
        <v>28</v>
      </c>
      <c r="C59" s="49"/>
      <c r="D59" s="49"/>
      <c r="E59" s="49"/>
      <c r="F59" s="50"/>
      <c r="G59" s="22"/>
      <c r="H59" s="6">
        <f>H14+H29-H37-H50+H57-H58</f>
        <v>3298132.8999999994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7" t="s">
        <v>33</v>
      </c>
      <c r="C63" s="58">
        <v>627748.15</v>
      </c>
      <c r="D63" s="28" t="s">
        <v>38</v>
      </c>
    </row>
    <row r="64" spans="2:12" x14ac:dyDescent="0.25">
      <c r="B64" s="57" t="s">
        <v>34</v>
      </c>
      <c r="C64" s="58">
        <v>28795.17</v>
      </c>
      <c r="D64" s="28" t="s">
        <v>39</v>
      </c>
    </row>
    <row r="65" spans="2:4" x14ac:dyDescent="0.25">
      <c r="B65" s="57" t="s">
        <v>35</v>
      </c>
      <c r="C65" s="58">
        <v>298611.7</v>
      </c>
      <c r="D65" s="28" t="s">
        <v>40</v>
      </c>
    </row>
    <row r="66" spans="2:4" x14ac:dyDescent="0.25">
      <c r="B66" s="57" t="s">
        <v>35</v>
      </c>
      <c r="C66" s="58">
        <v>151877.26</v>
      </c>
      <c r="D66" s="28" t="s">
        <v>41</v>
      </c>
    </row>
    <row r="67" spans="2:4" x14ac:dyDescent="0.25">
      <c r="B67" s="61" t="s">
        <v>46</v>
      </c>
      <c r="C67" s="59">
        <f>SUM(C63:C66)</f>
        <v>1107032.28</v>
      </c>
      <c r="D67" s="60"/>
    </row>
    <row r="68" spans="2:4" x14ac:dyDescent="0.25">
      <c r="B68" s="27" t="s">
        <v>36</v>
      </c>
      <c r="C68" s="29">
        <v>29922</v>
      </c>
      <c r="D68" s="28" t="s">
        <v>42</v>
      </c>
    </row>
    <row r="69" spans="2:4" x14ac:dyDescent="0.25">
      <c r="B69" s="27" t="s">
        <v>36</v>
      </c>
      <c r="C69" s="29">
        <v>70992</v>
      </c>
      <c r="D69" s="28" t="s">
        <v>43</v>
      </c>
    </row>
    <row r="70" spans="2:4" x14ac:dyDescent="0.25">
      <c r="B70" s="27" t="s">
        <v>36</v>
      </c>
      <c r="C70" s="29">
        <v>5568</v>
      </c>
      <c r="D70" s="28" t="s">
        <v>44</v>
      </c>
    </row>
    <row r="71" spans="2:4" x14ac:dyDescent="0.25">
      <c r="B71" s="27" t="s">
        <v>37</v>
      </c>
      <c r="C71" s="29">
        <v>29070</v>
      </c>
      <c r="D71" s="28" t="s">
        <v>45</v>
      </c>
    </row>
    <row r="72" spans="2:4" x14ac:dyDescent="0.25">
      <c r="B72" s="31" t="s">
        <v>29</v>
      </c>
      <c r="C72" s="30">
        <f>SUM(C68:C71)</f>
        <v>135552</v>
      </c>
      <c r="D72" s="28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2022-12-08T08:15:35Z</dcterms:modified>
  <cp:category/>
  <cp:contentStatus/>
</cp:coreProperties>
</file>